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allegato A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<sst xmlns="http://schemas.openxmlformats.org/spreadsheetml/2006/main" count="84" uniqueCount="45">
  <si>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PROCEDURA NEGOZIATA FORNITURA GUANTI IN FILO DI COTONE, KIT E TELI STERILI DI CUI ALLE LETTERE T01 – T02 DELLA CND</t>
  </si>
  <si>
    <t>LOTTO N. 1  CIG 4509012A67</t>
  </si>
  <si>
    <t>Cod. Ditta</t>
  </si>
  <si>
    <t>CND</t>
  </si>
  <si>
    <t>Repertorio</t>
  </si>
  <si>
    <t>Q.tà</t>
  </si>
  <si>
    <t>U.M.</t>
  </si>
  <si>
    <t>Conf.to</t>
  </si>
  <si>
    <t>DITTA OFFERENTE</t>
  </si>
  <si>
    <t>Prezzo unitario a base d'asta</t>
  </si>
  <si>
    <t>Prezzo complessivo a base d'asta (12 MESI)</t>
  </si>
  <si>
    <t>Prezzo complessivo a base d'asta (36 MESI)</t>
  </si>
  <si>
    <t>Prezzo unitario offerto</t>
  </si>
  <si>
    <t>Prezzo complessivo annuale  offerto</t>
  </si>
  <si>
    <t>Aliquota IVA</t>
  </si>
  <si>
    <t>T01</t>
  </si>
  <si>
    <t>GUANTI</t>
  </si>
  <si>
    <t>Descrizione prodotto</t>
  </si>
  <si>
    <t>GUANTI IN FILO DI COTONE (CLASSE I)</t>
  </si>
  <si>
    <t>PAIO</t>
  </si>
  <si>
    <t>a)GUANTI IN FILO DI COTONE (CLASSE I), DIVERSE MISURE</t>
  </si>
  <si>
    <t>TOTALE LOTTO</t>
  </si>
  <si>
    <t>LOTTO N. 2   CIG  4509024450</t>
  </si>
  <si>
    <t>T02</t>
  </si>
  <si>
    <t>KIT  STERILI</t>
  </si>
  <si>
    <t xml:space="preserve">KIT STERILI PER MEDICAZIONE ULCERE DA COMPRESSIONE </t>
  </si>
  <si>
    <t>N</t>
  </si>
  <si>
    <t>a)KIT STERILE MONOUSO PER MEDICAZIONE</t>
  </si>
  <si>
    <t>KIT STERILE PER CATETERISMO VESCICALE</t>
  </si>
  <si>
    <t>b)KIT STERILE MONOUSO PER CATETERISMO</t>
  </si>
  <si>
    <t>LOTTO N. 3   CIG  450902986F</t>
  </si>
  <si>
    <t>TELI STERILI</t>
  </si>
  <si>
    <t>TELI STERILI PER LA COPERTURA DEL PAZIENTE</t>
  </si>
  <si>
    <t>a)TELI STERILI PER LA COPERTURA DEL PAZIENTE 200X320CM</t>
  </si>
  <si>
    <t>TELI STERILI PER ISOLAMENTO VERTICALE PER FRATTURE PERTROCANTERICHE</t>
  </si>
  <si>
    <t>b)TELI STERILI PER ISOLAMENTO VERTICALE PER FRATTURE PERTROCANTERICHE 180X320CM, 34X40CM CIRCA</t>
  </si>
  <si>
    <t>c)TELI STERILI PER ISOLAMENTO VERTICALE PER FRATTURE PERTROCANTERICHE 180X320CM, 30X60CM CIRCA</t>
  </si>
  <si>
    <t>TELI STERILI PER LA COPERTURA DEI TAVOLI</t>
  </si>
  <si>
    <t>d)TELI STERILI PER LA COPERTURA DEI TAVOLI 120X150</t>
  </si>
  <si>
    <t>TELI STERILI A TRE STRATI CON BORDO ADESIVO</t>
  </si>
  <si>
    <t>e)TELO TNT TRIACCOPPIATO ADESIVO 100X100</t>
  </si>
  <si>
    <t>TASCHE ADESIVE PORTASTRUMENTI</t>
  </si>
  <si>
    <t>f)TASCHE ADESIVE PORTASTRUMENTI 2 SCOMPARTI</t>
  </si>
  <si>
    <t>g)TASCHE ADESIVE PORTASTRUMENTI 1 SCOMPARTO</t>
  </si>
  <si>
    <t>TOTALE GARA FORNITURA GUANTI IN FILO DI COTONE, KIT E TELI STERILI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</si>
</sst>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[$€-410]\ #,##0.0000;[RED]\-[$€-410]\ #,##0.0000"/>
    <numFmt numFmtId="167" formatCode="[$€-410]\ #,##0.00;[RED]\-[$€-410]\ #,##0.00"/>
    <numFmt numFmtId="168" formatCode="[$€-410]\ #,##0.000;[RED]\-[$€-410]\ #,##0.0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justify" vertical="center"/>
    </xf>
    <xf numFmtId="164" fontId="20" fillId="6" borderId="10" xfId="49" applyFont="1" applyFill="1" applyBorder="1" applyAlignment="1">
      <alignment horizontal="center" vertical="center" wrapText="1"/>
      <protection/>
    </xf>
    <xf numFmtId="164" fontId="21" fillId="0" borderId="10" xfId="49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/>
    </xf>
    <xf numFmtId="164" fontId="20" fillId="6" borderId="10" xfId="49" applyFont="1" applyFill="1" applyBorder="1" applyAlignment="1">
      <alignment vertical="center" wrapText="1"/>
      <protection/>
    </xf>
    <xf numFmtId="164" fontId="19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justify" vertical="center"/>
    </xf>
    <xf numFmtId="164" fontId="0" fillId="0" borderId="11" xfId="0" applyBorder="1" applyAlignment="1">
      <alignment/>
    </xf>
    <xf numFmtId="164" fontId="20" fillId="0" borderId="11" xfId="0" applyFont="1" applyBorder="1" applyAlignment="1">
      <alignment horizontal="right"/>
    </xf>
    <xf numFmtId="164" fontId="0" fillId="0" borderId="11" xfId="0" applyBorder="1" applyAlignment="1">
      <alignment horizontal="center"/>
    </xf>
    <xf numFmtId="164" fontId="20" fillId="0" borderId="11" xfId="49" applyFont="1" applyFill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right"/>
    </xf>
    <xf numFmtId="165" fontId="19" fillId="0" borderId="11" xfId="0" applyNumberFormat="1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1" xfId="0" applyNumberFormat="1" applyFont="1" applyBorder="1" applyAlignment="1">
      <alignment horizontal="right"/>
    </xf>
    <xf numFmtId="167" fontId="0" fillId="0" borderId="11" xfId="0" applyNumberFormat="1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164" fontId="20" fillId="6" borderId="10" xfId="49" applyFont="1" applyFill="1" applyBorder="1" applyAlignment="1">
      <alignment horizontal="left" vertical="center" wrapText="1"/>
      <protection/>
    </xf>
    <xf numFmtId="164" fontId="19" fillId="0" borderId="0" xfId="0" applyFont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left" vertical="center"/>
    </xf>
    <xf numFmtId="166" fontId="0" fillId="0" borderId="11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horizontal="right" vertical="center"/>
    </xf>
    <xf numFmtId="164" fontId="19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164" fontId="20" fillId="6" borderId="11" xfId="0" applyFont="1" applyFill="1" applyBorder="1" applyAlignment="1">
      <alignment horizontal="left" vertical="center"/>
    </xf>
    <xf numFmtId="164" fontId="0" fillId="0" borderId="11" xfId="0" applyFill="1" applyBorder="1" applyAlignment="1">
      <alignment/>
    </xf>
    <xf numFmtId="164" fontId="0" fillId="0" borderId="11" xfId="0" applyFont="1" applyFill="1" applyBorder="1" applyAlignment="1">
      <alignment/>
    </xf>
    <xf numFmtId="164" fontId="19" fillId="0" borderId="11" xfId="0" applyFont="1" applyBorder="1" applyAlignment="1">
      <alignment horizontal="justify"/>
    </xf>
    <xf numFmtId="164" fontId="0" fillId="0" borderId="11" xfId="0" applyFont="1" applyBorder="1" applyAlignment="1">
      <alignment horizontal="justify"/>
    </xf>
    <xf numFmtId="164" fontId="19" fillId="0" borderId="11" xfId="0" applyFont="1" applyFill="1" applyBorder="1" applyAlignment="1">
      <alignment horizontal="right"/>
    </xf>
    <xf numFmtId="168" fontId="0" fillId="0" borderId="11" xfId="0" applyNumberFormat="1" applyFont="1" applyBorder="1" applyAlignment="1">
      <alignment horizontal="left" vertical="center"/>
    </xf>
    <xf numFmtId="164" fontId="22" fillId="6" borderId="12" xfId="0" applyFont="1" applyFill="1" applyBorder="1" applyAlignment="1">
      <alignment/>
    </xf>
    <xf numFmtId="167" fontId="19" fillId="6" borderId="12" xfId="0" applyNumberFormat="1" applyFont="1" applyFill="1" applyBorder="1" applyAlignment="1">
      <alignment horizontal="center"/>
    </xf>
    <xf numFmtId="164" fontId="0" fillId="6" borderId="12" xfId="0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workbookViewId="0" topLeftCell="A16">
      <selection activeCell="G23" sqref="G23"/>
    </sheetView>
  </sheetViews>
  <sheetFormatPr defaultColWidth="12.57421875" defaultRowHeight="12.75"/>
  <cols>
    <col min="1" max="1" width="11.00390625" style="0" customWidth="1"/>
    <col min="2" max="2" width="5.7109375" style="0" customWidth="1"/>
    <col min="3" max="3" width="11.28125" style="0" customWidth="1"/>
    <col min="4" max="4" width="5.7109375" style="1" customWidth="1"/>
    <col min="5" max="5" width="7.140625" style="0" customWidth="1"/>
    <col min="6" max="6" width="8.28125" style="0" customWidth="1"/>
    <col min="7" max="7" width="62.7109375" style="0" customWidth="1"/>
    <col min="8" max="8" width="15.57421875" style="0" customWidth="1"/>
    <col min="9" max="9" width="17.00390625" style="0" customWidth="1"/>
    <col min="10" max="10" width="14.140625" style="2" customWidth="1"/>
    <col min="13" max="13" width="8.140625" style="0" customWidth="1"/>
    <col min="14" max="252" width="11.57421875" style="0" customWidth="1"/>
  </cols>
  <sheetData>
    <row r="2" spans="1:13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9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66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ht="12.75">
      <c r="A6" s="9"/>
      <c r="B6" s="10" t="s">
        <v>15</v>
      </c>
      <c r="C6" s="9"/>
      <c r="D6" s="11"/>
      <c r="E6" s="9"/>
      <c r="F6" s="9"/>
      <c r="G6" s="12" t="s">
        <v>16</v>
      </c>
      <c r="H6" s="9"/>
      <c r="I6" s="9"/>
      <c r="J6" s="8"/>
      <c r="K6" s="9"/>
      <c r="L6" s="9"/>
      <c r="M6" s="9"/>
    </row>
    <row r="7" spans="1:13" ht="12.75">
      <c r="A7" s="9"/>
      <c r="B7" s="9"/>
      <c r="C7" s="9"/>
      <c r="D7" s="11"/>
      <c r="E7" s="9"/>
      <c r="F7" s="9"/>
      <c r="G7" s="8" t="s">
        <v>17</v>
      </c>
      <c r="H7" s="9"/>
      <c r="I7" s="9"/>
      <c r="J7" s="8"/>
      <c r="K7" s="9"/>
      <c r="L7" s="9"/>
      <c r="M7" s="9"/>
    </row>
    <row r="8" spans="1:13" ht="12.75">
      <c r="A8" s="9"/>
      <c r="B8" s="13"/>
      <c r="C8" s="9"/>
      <c r="D8" s="14"/>
      <c r="E8" s="9"/>
      <c r="F8" s="9"/>
      <c r="G8" s="15" t="s">
        <v>18</v>
      </c>
      <c r="H8" s="9"/>
      <c r="I8" s="9"/>
      <c r="J8" s="8"/>
      <c r="K8" s="9"/>
      <c r="L8" s="9"/>
      <c r="M8" s="9"/>
    </row>
    <row r="9" spans="1:13" ht="12.75">
      <c r="A9" s="9"/>
      <c r="B9" s="9"/>
      <c r="C9" s="9"/>
      <c r="D9" s="14">
        <v>250</v>
      </c>
      <c r="E9" s="7" t="s">
        <v>19</v>
      </c>
      <c r="F9" s="9"/>
      <c r="G9" s="16" t="s">
        <v>20</v>
      </c>
      <c r="H9" s="17">
        <v>0.7298</v>
      </c>
      <c r="I9" s="18">
        <f>H9*D9</f>
        <v>182.45</v>
      </c>
      <c r="J9" s="19">
        <f>I9*3</f>
        <v>547.3499999999999</v>
      </c>
      <c r="K9" s="9"/>
      <c r="L9" s="9"/>
      <c r="M9" s="9"/>
    </row>
    <row r="10" spans="1:13" ht="12.75">
      <c r="A10" s="9"/>
      <c r="B10" s="9"/>
      <c r="C10" s="9"/>
      <c r="D10" s="14"/>
      <c r="E10" s="9"/>
      <c r="F10" s="9"/>
      <c r="G10" s="16"/>
      <c r="H10" s="20" t="s">
        <v>21</v>
      </c>
      <c r="I10" s="19">
        <f>SUM(I9)</f>
        <v>182.45</v>
      </c>
      <c r="J10" s="19">
        <f>SUM(J9)</f>
        <v>547.3499999999999</v>
      </c>
      <c r="K10" s="9"/>
      <c r="L10" s="9"/>
      <c r="M10" s="9"/>
    </row>
    <row r="11" spans="1:13" ht="12.75">
      <c r="A11" s="21"/>
      <c r="B11" s="21"/>
      <c r="C11" s="21"/>
      <c r="D11" s="22"/>
      <c r="E11" s="21"/>
      <c r="F11" s="21"/>
      <c r="G11" s="23"/>
      <c r="H11" s="21"/>
      <c r="I11" s="21"/>
      <c r="J11" s="24"/>
      <c r="K11" s="21"/>
      <c r="L11" s="21"/>
      <c r="M11" s="21"/>
    </row>
    <row r="12" spans="1:13" ht="19.5" customHeight="1">
      <c r="A12" s="25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66" customHeight="1">
      <c r="A13" s="7" t="s">
        <v>2</v>
      </c>
      <c r="B13" s="7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8" t="s">
        <v>8</v>
      </c>
      <c r="H13" s="8" t="s">
        <v>9</v>
      </c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14</v>
      </c>
    </row>
    <row r="14" spans="1:13" ht="12.75">
      <c r="A14" s="9"/>
      <c r="B14" s="10" t="s">
        <v>23</v>
      </c>
      <c r="C14" s="9"/>
      <c r="D14" s="11"/>
      <c r="E14" s="9"/>
      <c r="F14" s="9"/>
      <c r="G14" s="12" t="s">
        <v>24</v>
      </c>
      <c r="H14" s="9"/>
      <c r="I14" s="9"/>
      <c r="J14" s="8"/>
      <c r="K14" s="9"/>
      <c r="L14" s="9"/>
      <c r="M14" s="9"/>
    </row>
    <row r="15" spans="1:13" s="26" customFormat="1" ht="12.75">
      <c r="A15" s="7"/>
      <c r="B15" s="7"/>
      <c r="C15" s="7"/>
      <c r="D15" s="14"/>
      <c r="E15" s="7"/>
      <c r="F15" s="7"/>
      <c r="G15" s="8" t="s">
        <v>17</v>
      </c>
      <c r="H15" s="7"/>
      <c r="I15" s="7"/>
      <c r="J15" s="7"/>
      <c r="K15" s="7"/>
      <c r="L15" s="7"/>
      <c r="M15" s="7"/>
    </row>
    <row r="16" spans="1:13" s="26" customFormat="1" ht="12.75">
      <c r="A16" s="7"/>
      <c r="B16" s="27"/>
      <c r="C16" s="7"/>
      <c r="D16" s="14"/>
      <c r="E16" s="7"/>
      <c r="F16" s="7"/>
      <c r="G16" s="27" t="s">
        <v>25</v>
      </c>
      <c r="H16" s="7"/>
      <c r="I16" s="7"/>
      <c r="J16" s="7"/>
      <c r="K16" s="7"/>
      <c r="L16" s="7"/>
      <c r="M16" s="7"/>
    </row>
    <row r="17" spans="1:13" s="26" customFormat="1" ht="12.75">
      <c r="A17" s="7"/>
      <c r="B17" s="27"/>
      <c r="C17" s="7"/>
      <c r="D17" s="14">
        <v>1500</v>
      </c>
      <c r="E17" s="7" t="s">
        <v>26</v>
      </c>
      <c r="F17" s="7"/>
      <c r="G17" s="28" t="s">
        <v>27</v>
      </c>
      <c r="H17" s="29">
        <v>3.0898</v>
      </c>
      <c r="I17" s="18">
        <f>H17*D17</f>
        <v>4634.7</v>
      </c>
      <c r="J17" s="30">
        <f>I17*3</f>
        <v>13904.099999999999</v>
      </c>
      <c r="K17" s="7"/>
      <c r="L17" s="7"/>
      <c r="M17" s="7"/>
    </row>
    <row r="18" spans="1:13" s="26" customFormat="1" ht="12.75">
      <c r="A18" s="7"/>
      <c r="B18" s="27"/>
      <c r="C18" s="7"/>
      <c r="D18" s="14"/>
      <c r="E18" s="7"/>
      <c r="F18" s="7"/>
      <c r="G18" s="27" t="s">
        <v>28</v>
      </c>
      <c r="H18" s="29"/>
      <c r="I18" s="18"/>
      <c r="J18" s="30"/>
      <c r="K18" s="7"/>
      <c r="L18" s="7"/>
      <c r="M18" s="7"/>
    </row>
    <row r="19" spans="1:13" s="26" customFormat="1" ht="12.75">
      <c r="A19" s="7"/>
      <c r="B19" s="27"/>
      <c r="C19" s="7"/>
      <c r="D19" s="14">
        <v>1500</v>
      </c>
      <c r="E19" s="7" t="s">
        <v>26</v>
      </c>
      <c r="F19" s="7"/>
      <c r="G19" s="28" t="s">
        <v>29</v>
      </c>
      <c r="H19" s="29">
        <v>3.0898</v>
      </c>
      <c r="I19" s="18">
        <f>H19*D19</f>
        <v>4634.7</v>
      </c>
      <c r="J19" s="30">
        <f>I19*3</f>
        <v>13904.099999999999</v>
      </c>
      <c r="K19" s="7"/>
      <c r="L19" s="7"/>
      <c r="M19" s="7"/>
    </row>
    <row r="20" spans="1:13" s="26" customFormat="1" ht="12.75">
      <c r="A20" s="7"/>
      <c r="B20" s="27"/>
      <c r="C20" s="7"/>
      <c r="D20" s="14"/>
      <c r="E20" s="7"/>
      <c r="F20" s="7"/>
      <c r="G20" s="28"/>
      <c r="H20" s="20" t="s">
        <v>21</v>
      </c>
      <c r="I20" s="18">
        <f>SUM(I17:I19)</f>
        <v>9269.4</v>
      </c>
      <c r="J20" s="30">
        <f>SUM(J17:J19)</f>
        <v>27808.199999999997</v>
      </c>
      <c r="K20" s="7"/>
      <c r="L20" s="7"/>
      <c r="M20" s="7"/>
    </row>
    <row r="21" spans="2:10" s="26" customFormat="1" ht="12.75">
      <c r="B21" s="31"/>
      <c r="D21" s="22"/>
      <c r="G21" s="32"/>
      <c r="H21" s="33"/>
      <c r="I21" s="24"/>
      <c r="J21" s="34"/>
    </row>
    <row r="22" spans="1:13" s="26" customFormat="1" ht="12.75">
      <c r="A22" s="35" t="s">
        <v>30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s="26" customFormat="1" ht="12.75">
      <c r="A23" s="7" t="s">
        <v>2</v>
      </c>
      <c r="B23" s="7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8" t="s">
        <v>12</v>
      </c>
      <c r="L23" s="8" t="s">
        <v>13</v>
      </c>
      <c r="M23" s="8" t="s">
        <v>14</v>
      </c>
    </row>
    <row r="24" spans="1:13" ht="12.75">
      <c r="A24" s="9"/>
      <c r="B24" s="10" t="s">
        <v>23</v>
      </c>
      <c r="C24" s="9"/>
      <c r="D24" s="14"/>
      <c r="E24" s="9"/>
      <c r="F24" s="9"/>
      <c r="G24" s="12" t="s">
        <v>31</v>
      </c>
      <c r="H24" s="29"/>
      <c r="I24" s="18"/>
      <c r="J24" s="30"/>
      <c r="K24" s="9"/>
      <c r="L24" s="9"/>
      <c r="M24" s="9"/>
    </row>
    <row r="25" spans="1:13" ht="13.5" customHeight="1">
      <c r="A25" s="9"/>
      <c r="B25" s="36"/>
      <c r="C25" s="9"/>
      <c r="D25" s="14"/>
      <c r="E25" s="9"/>
      <c r="F25" s="9"/>
      <c r="G25" s="8" t="s">
        <v>17</v>
      </c>
      <c r="H25" s="29"/>
      <c r="I25" s="18"/>
      <c r="J25" s="30"/>
      <c r="K25" s="9"/>
      <c r="L25" s="9"/>
      <c r="M25" s="9"/>
    </row>
    <row r="26" spans="1:13" ht="12.75">
      <c r="A26" s="9"/>
      <c r="B26" s="36"/>
      <c r="C26" s="9"/>
      <c r="D26" s="14"/>
      <c r="E26" s="11"/>
      <c r="F26" s="9"/>
      <c r="G26" s="15" t="s">
        <v>32</v>
      </c>
      <c r="H26" s="29"/>
      <c r="I26" s="18"/>
      <c r="J26" s="30"/>
      <c r="K26" s="9"/>
      <c r="L26" s="9"/>
      <c r="M26" s="9"/>
    </row>
    <row r="27" spans="1:13" ht="12.75">
      <c r="A27" s="9"/>
      <c r="B27" s="36"/>
      <c r="C27" s="9"/>
      <c r="D27" s="14">
        <v>2000</v>
      </c>
      <c r="E27" s="15" t="s">
        <v>26</v>
      </c>
      <c r="F27" s="16"/>
      <c r="G27" s="37" t="s">
        <v>33</v>
      </c>
      <c r="H27" s="29">
        <v>11.2221</v>
      </c>
      <c r="I27" s="18">
        <f>H27*D27</f>
        <v>22444.199999999997</v>
      </c>
      <c r="J27" s="30">
        <f>I27*3</f>
        <v>67332.59999999999</v>
      </c>
      <c r="K27" s="9"/>
      <c r="L27" s="9"/>
      <c r="M27" s="9"/>
    </row>
    <row r="28" spans="1:13" ht="12.75">
      <c r="A28" s="9"/>
      <c r="B28" s="36"/>
      <c r="C28" s="9"/>
      <c r="D28" s="14"/>
      <c r="E28" s="15"/>
      <c r="F28" s="9"/>
      <c r="G28" s="38" t="s">
        <v>34</v>
      </c>
      <c r="H28" s="29"/>
      <c r="I28" s="18"/>
      <c r="J28" s="30"/>
      <c r="K28" s="9"/>
      <c r="L28" s="9"/>
      <c r="M28" s="9"/>
    </row>
    <row r="29" spans="1:13" ht="12.75">
      <c r="A29" s="9"/>
      <c r="B29" s="36"/>
      <c r="C29" s="9"/>
      <c r="D29" s="14">
        <v>300</v>
      </c>
      <c r="E29" s="15" t="s">
        <v>26</v>
      </c>
      <c r="F29" s="9"/>
      <c r="G29" s="39" t="s">
        <v>35</v>
      </c>
      <c r="H29" s="29">
        <v>19.936</v>
      </c>
      <c r="I29" s="18">
        <f>H29*D29</f>
        <v>5980.8</v>
      </c>
      <c r="J29" s="30">
        <f>I29*3</f>
        <v>17942.4</v>
      </c>
      <c r="K29" s="9"/>
      <c r="L29" s="9"/>
      <c r="M29" s="9"/>
    </row>
    <row r="30" spans="1:13" ht="12.75">
      <c r="A30" s="9"/>
      <c r="B30" s="36"/>
      <c r="C30" s="9"/>
      <c r="D30" s="14">
        <v>200</v>
      </c>
      <c r="E30" s="15" t="s">
        <v>26</v>
      </c>
      <c r="F30" s="9"/>
      <c r="G30" s="39" t="s">
        <v>36</v>
      </c>
      <c r="H30" s="29">
        <v>20.3082</v>
      </c>
      <c r="I30" s="18">
        <f>H30*D30</f>
        <v>4061.64</v>
      </c>
      <c r="J30" s="30">
        <f>I30*3</f>
        <v>12184.92</v>
      </c>
      <c r="K30" s="9"/>
      <c r="L30" s="9"/>
      <c r="M30" s="9"/>
    </row>
    <row r="31" spans="1:13" ht="12.75">
      <c r="A31" s="9"/>
      <c r="B31" s="40"/>
      <c r="C31" s="9"/>
      <c r="D31" s="11"/>
      <c r="E31" s="9"/>
      <c r="F31" s="9"/>
      <c r="G31" s="15" t="s">
        <v>37</v>
      </c>
      <c r="H31" s="29"/>
      <c r="I31" s="18"/>
      <c r="J31" s="30"/>
      <c r="K31" s="9"/>
      <c r="L31" s="9"/>
      <c r="M31" s="9"/>
    </row>
    <row r="32" spans="1:13" ht="12.75">
      <c r="A32" s="9"/>
      <c r="B32" s="36"/>
      <c r="C32" s="9"/>
      <c r="D32" s="14">
        <v>5000</v>
      </c>
      <c r="E32" s="7" t="s">
        <v>26</v>
      </c>
      <c r="F32" s="9"/>
      <c r="G32" s="16" t="s">
        <v>38</v>
      </c>
      <c r="H32" s="29">
        <v>2.4552</v>
      </c>
      <c r="I32" s="18">
        <f>H32*D32</f>
        <v>12276</v>
      </c>
      <c r="J32" s="30">
        <f>I32*3</f>
        <v>36828</v>
      </c>
      <c r="K32" s="9"/>
      <c r="L32" s="9"/>
      <c r="M32" s="9"/>
    </row>
    <row r="33" spans="1:13" ht="12.75">
      <c r="A33" s="9"/>
      <c r="B33" s="40"/>
      <c r="C33" s="9"/>
      <c r="D33" s="14"/>
      <c r="E33" s="9"/>
      <c r="F33" s="9"/>
      <c r="G33" s="15" t="s">
        <v>39</v>
      </c>
      <c r="H33" s="29"/>
      <c r="I33" s="18"/>
      <c r="J33" s="30"/>
      <c r="K33" s="9"/>
      <c r="L33" s="9"/>
      <c r="M33" s="9"/>
    </row>
    <row r="34" spans="1:13" ht="12.75">
      <c r="A34" s="9"/>
      <c r="B34" s="36"/>
      <c r="C34" s="9"/>
      <c r="D34" s="14">
        <v>500</v>
      </c>
      <c r="E34" s="7" t="s">
        <v>26</v>
      </c>
      <c r="F34" s="9"/>
      <c r="G34" s="16" t="s">
        <v>40</v>
      </c>
      <c r="H34" s="29">
        <v>1.9747</v>
      </c>
      <c r="I34" s="18">
        <f>H34*D34</f>
        <v>987.3499999999999</v>
      </c>
      <c r="J34" s="30">
        <f>I34*3</f>
        <v>2962.0499999999997</v>
      </c>
      <c r="K34" s="9"/>
      <c r="L34" s="9"/>
      <c r="M34" s="9"/>
    </row>
    <row r="35" spans="1:13" ht="12.75">
      <c r="A35" s="9"/>
      <c r="B35" s="9"/>
      <c r="C35" s="9"/>
      <c r="D35" s="14"/>
      <c r="E35" s="7"/>
      <c r="F35" s="9"/>
      <c r="G35" s="15" t="s">
        <v>41</v>
      </c>
      <c r="H35" s="29"/>
      <c r="I35" s="18"/>
      <c r="J35" s="30"/>
      <c r="K35" s="9"/>
      <c r="L35" s="9"/>
      <c r="M35" s="9"/>
    </row>
    <row r="36" spans="1:13" ht="12.75">
      <c r="A36" s="9"/>
      <c r="B36" s="9"/>
      <c r="C36" s="9"/>
      <c r="D36" s="14">
        <v>300</v>
      </c>
      <c r="E36" s="7" t="s">
        <v>26</v>
      </c>
      <c r="F36" s="9"/>
      <c r="G36" s="16" t="s">
        <v>42</v>
      </c>
      <c r="H36" s="29">
        <v>0.7379</v>
      </c>
      <c r="I36" s="18">
        <f>H36*D36</f>
        <v>221.37</v>
      </c>
      <c r="J36" s="30">
        <f>I36*3</f>
        <v>664.11</v>
      </c>
      <c r="K36" s="9"/>
      <c r="L36" s="9"/>
      <c r="M36" s="9"/>
    </row>
    <row r="37" spans="1:13" ht="12.75">
      <c r="A37" s="9"/>
      <c r="B37" s="9"/>
      <c r="C37" s="9"/>
      <c r="D37" s="14">
        <v>400</v>
      </c>
      <c r="E37" s="7" t="s">
        <v>26</v>
      </c>
      <c r="F37" s="9"/>
      <c r="G37" s="16" t="s">
        <v>43</v>
      </c>
      <c r="H37" s="29">
        <v>0.8408</v>
      </c>
      <c r="I37" s="18">
        <f>H37*D37</f>
        <v>336.32</v>
      </c>
      <c r="J37" s="30">
        <f>I37*3</f>
        <v>1008.96</v>
      </c>
      <c r="K37" s="9"/>
      <c r="L37" s="9"/>
      <c r="M37" s="9"/>
    </row>
    <row r="38" spans="1:13" ht="12.75">
      <c r="A38" s="9"/>
      <c r="B38" s="9"/>
      <c r="C38" s="9"/>
      <c r="D38" s="14"/>
      <c r="E38" s="7"/>
      <c r="F38" s="9"/>
      <c r="G38" s="16"/>
      <c r="H38" s="41" t="s">
        <v>21</v>
      </c>
      <c r="I38" s="18">
        <f>SUM(I27:I37)</f>
        <v>46307.67999999999</v>
      </c>
      <c r="J38" s="18">
        <f>SUM(J27:J37)</f>
        <v>138923.04</v>
      </c>
      <c r="K38" s="9"/>
      <c r="L38" s="9"/>
      <c r="M38" s="9"/>
    </row>
    <row r="40" spans="1:13" ht="21.75" customHeight="1">
      <c r="A40" s="42" t="s">
        <v>44</v>
      </c>
      <c r="B40" s="42"/>
      <c r="C40" s="42"/>
      <c r="D40" s="42"/>
      <c r="E40" s="42"/>
      <c r="F40" s="42"/>
      <c r="G40" s="42"/>
      <c r="H40" s="42"/>
      <c r="I40" s="43">
        <f>I10+I20+I38</f>
        <v>55759.52999999999</v>
      </c>
      <c r="J40" s="43">
        <f>J10+J20+J38</f>
        <v>167278.59</v>
      </c>
      <c r="K40" s="44"/>
      <c r="L40" s="44"/>
      <c r="M40" s="44"/>
    </row>
  </sheetData>
  <sheetProtection selectLockedCells="1" selectUnlockedCells="1"/>
  <mergeCells count="6">
    <mergeCell ref="A2:M2"/>
    <mergeCell ref="A4:M4"/>
    <mergeCell ref="A12:M12"/>
    <mergeCell ref="A22:M22"/>
    <mergeCell ref="A40:H40"/>
    <mergeCell ref="K40:M40"/>
  </mergeCells>
  <printOptions/>
  <pageMargins left="0.7875" right="0.7875" top="0.8951388888888889" bottom="0.6298611111111111" header="0.6298611111111111" footer="0.5118055555555555"/>
  <pageSetup horizontalDpi="300" verticalDpi="300" orientation="landscape" paperSize="9" scale="65"/>
  <headerFooter alignWithMargins="0">
    <oddHeader>&amp;C&amp;"Times New Roman,Normale"&amp;12ALLEGATO A) CAPITOLATO SPECIALE SECONDA PARTE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2012-08-21T15:30:52Z</cp:lastPrinted>
  <dcterms:created xsi:type="dcterms:W3CDTF">2011-11-23T16:01:32Z</dcterms:created>
  <dcterms:modified xsi:type="dcterms:W3CDTF">2012-08-28T07:39:20Z</dcterms:modified>
  <cp:category/>
  <cp:version/>
  <cp:contentType/>
  <cp:contentStatus/>
  <cp:revision>12</cp:revision>
</cp:coreProperties>
</file>