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allegato A" sheetId="1" r:id="rId1"/>
  </sheets>
  <definedNames>
    <definedName name="_xlnm.Print_Area" localSheetId="0">'allegato A'!$A$1:$O$54</definedName>
  </definedNames>
  <calcPr fullCalcOnLoad="1"/>
</workbook>
</file>

<file path=xl/sharedStrings.xml><?xml version="1.0" encoding="utf-8"?>
<sst xmlns="http://schemas.openxmlformats.org/spreadsheetml/2006/main" count="134" uniqueCount="32">
  <si>
    <t xml:space="preserve">SISTEMI DI CORREZIONE DEI PROLASSI -  RETI E/O BENDERELLE IN PROLENE </t>
  </si>
  <si>
    <t xml:space="preserve">                             LOTTO N°1  CIG  </t>
  </si>
  <si>
    <t>Cod. Ditta</t>
  </si>
  <si>
    <t>CND</t>
  </si>
  <si>
    <t>Repertorio</t>
  </si>
  <si>
    <t>Q.tà</t>
  </si>
  <si>
    <t>U.M.</t>
  </si>
  <si>
    <t>Conf.to</t>
  </si>
  <si>
    <t>DITTA OFFERENTE</t>
  </si>
  <si>
    <t>Campion.</t>
  </si>
  <si>
    <t>Prezzo unitario a base d'asta</t>
  </si>
  <si>
    <t>Prezzo complessivo a base d'asta (12 MESI)</t>
  </si>
  <si>
    <t>Prezzo complessivo a base d'asta (24 MESI)</t>
  </si>
  <si>
    <t>Prezzo unitario offerto</t>
  </si>
  <si>
    <t>Prezzo complessivo biennale offerto</t>
  </si>
  <si>
    <t>Aliquota IVA</t>
  </si>
  <si>
    <t>Descrizione prodotto</t>
  </si>
  <si>
    <t>PZ</t>
  </si>
  <si>
    <t xml:space="preserve">Sistema protesico di correzione del prolasso vaginale anteriore ed eventualmente uterino associato, di grado elevato, con supporto apicale, monoincision, con due livelli di sospensione </t>
  </si>
  <si>
    <t>TOTALE LOTTO</t>
  </si>
  <si>
    <t xml:space="preserve">                               LOTTO N°2   CIG  </t>
  </si>
  <si>
    <t>Sistema protesico di correzione del prolasso posteriore  ed eventualmente uterino associato, di grado elevato, con supporto apicale ed anteriore, monoincision, con correzione/riparazione su due o tre livelli</t>
  </si>
  <si>
    <t xml:space="preserve">                           LOTTO N°3  CIG </t>
  </si>
  <si>
    <t>Sistema protesico di correzione del prolasso vaginale anteriore di alto grado,  sintomatico,  monoincision, con  riparazione su tre livelli</t>
  </si>
  <si>
    <t xml:space="preserve">                           LOTTO N°4  CIG  </t>
  </si>
  <si>
    <t xml:space="preserve">Sistema protesico di correzione del prolasso vaginale posteriore  di grado elevato, con supporto apicale, monoincision, con riparazione su tre livelli </t>
  </si>
  <si>
    <t xml:space="preserve">                           LOTTO N°5  CIG  </t>
  </si>
  <si>
    <t xml:space="preserve">Sistema protesico di correzione monoincision dell'incontinenza urinaria della donna con BMI normale </t>
  </si>
  <si>
    <t xml:space="preserve">                           LOTTO N°6  CIG  </t>
  </si>
  <si>
    <t xml:space="preserve">Sistema protesico di correzione dell'incontinenza urinaria della donna con BMI elevato o IUS recidiva, utilizzo transotturatorio  </t>
  </si>
  <si>
    <t xml:space="preserve">                             LOTTO N°7  CIG  </t>
  </si>
  <si>
    <t xml:space="preserve">Sistema protesico per la correzione integrale del prolasso di cupola recidivo o uterino totale che possa in un tuttuno correggere tutti i segmenti, anche con introduttori transotturatori  e transglutei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</si>
</sst>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[$€-410]\ #,##0.0000;[RED]\-[$€-410]\ #,##0.0000"/>
    <numFmt numFmtId="167" formatCode="[$€-410]\ #,##0.00;[RED]\-[$€-410]\ #,##0.00"/>
    <numFmt numFmtId="168" formatCode="#,##0.00\ ;\-#,##0.00\ ;&quot; -&quot;#\ ;@\ "/>
    <numFmt numFmtId="169" formatCode="#,##0\ ;\-#,##0\ ;&quot; -&quot;#\ ;@\ "/>
    <numFmt numFmtId="170" formatCode="[$€-410]\ #,##0.000;[RED]\-[$€-410]\ #,##0.0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8" fillId="0" borderId="0">
      <alignment/>
      <protection/>
    </xf>
    <xf numFmtId="164" fontId="0" fillId="23" borderId="4" applyNumberFormat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3" borderId="0" applyNumberFormat="0" applyBorder="0" applyAlignment="0" applyProtection="0"/>
    <xf numFmtId="164" fontId="18" fillId="4" borderId="0" applyNumberFormat="0" applyBorder="0" applyAlignment="0" applyProtection="0"/>
  </cellStyleXfs>
  <cellXfs count="50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justify" vertical="center"/>
    </xf>
    <xf numFmtId="164" fontId="0" fillId="0" borderId="0" xfId="0" applyAlignment="1">
      <alignment horizontal="center" wrapText="1"/>
    </xf>
    <xf numFmtId="164" fontId="21" fillId="6" borderId="10" xfId="49" applyFont="1" applyFill="1" applyBorder="1" applyAlignment="1">
      <alignment horizontal="center" vertical="center" wrapText="1"/>
      <protection/>
    </xf>
    <xf numFmtId="164" fontId="21" fillId="6" borderId="10" xfId="49" applyFont="1" applyFill="1" applyBorder="1" applyAlignment="1">
      <alignment horizontal="left" vertical="center" wrapText="1"/>
      <protection/>
    </xf>
    <xf numFmtId="164" fontId="20" fillId="0" borderId="11" xfId="0" applyFont="1" applyBorder="1" applyAlignment="1">
      <alignment horizontal="justify" vertical="center"/>
    </xf>
    <xf numFmtId="164" fontId="20" fillId="0" borderId="11" xfId="0" applyFont="1" applyBorder="1" applyAlignment="1">
      <alignment horizontal="center" vertical="center"/>
    </xf>
    <xf numFmtId="164" fontId="19" fillId="0" borderId="11" xfId="0" applyFont="1" applyBorder="1" applyAlignment="1">
      <alignment horizontal="center" vertical="center"/>
    </xf>
    <xf numFmtId="164" fontId="20" fillId="0" borderId="11" xfId="0" applyFont="1" applyBorder="1" applyAlignment="1">
      <alignment horizontal="center" vertical="center" wrapText="1"/>
    </xf>
    <xf numFmtId="164" fontId="0" fillId="0" borderId="0" xfId="0" applyAlignment="1">
      <alignment horizontal="justify"/>
    </xf>
    <xf numFmtId="164" fontId="20" fillId="0" borderId="11" xfId="0" applyFont="1" applyBorder="1" applyAlignment="1">
      <alignment horizontal="center"/>
    </xf>
    <xf numFmtId="164" fontId="0" fillId="0" borderId="11" xfId="0" applyBorder="1" applyAlignment="1">
      <alignment/>
    </xf>
    <xf numFmtId="164" fontId="20" fillId="0" borderId="11" xfId="0" applyFont="1" applyBorder="1" applyAlignment="1">
      <alignment horizontal="right"/>
    </xf>
    <xf numFmtId="164" fontId="19" fillId="0" borderId="11" xfId="0" applyFont="1" applyBorder="1" applyAlignment="1">
      <alignment horizontal="right"/>
    </xf>
    <xf numFmtId="164" fontId="0" fillId="0" borderId="11" xfId="0" applyBorder="1" applyAlignment="1">
      <alignment horizontal="center" wrapText="1"/>
    </xf>
    <xf numFmtId="164" fontId="0" fillId="0" borderId="11" xfId="0" applyFill="1" applyBorder="1" applyAlignment="1">
      <alignment/>
    </xf>
    <xf numFmtId="165" fontId="19" fillId="0" borderId="11" xfId="0" applyNumberFormat="1" applyFont="1" applyBorder="1" applyAlignment="1">
      <alignment horizontal="center"/>
    </xf>
    <xf numFmtId="164" fontId="22" fillId="0" borderId="0" xfId="0" applyFont="1" applyAlignment="1">
      <alignment wrapText="1"/>
    </xf>
    <xf numFmtId="166" fontId="0" fillId="0" borderId="11" xfId="0" applyNumberFormat="1" applyBorder="1" applyAlignment="1">
      <alignment/>
    </xf>
    <xf numFmtId="167" fontId="0" fillId="0" borderId="11" xfId="0" applyNumberFormat="1" applyBorder="1" applyAlignment="1">
      <alignment/>
    </xf>
    <xf numFmtId="164" fontId="0" fillId="0" borderId="11" xfId="0" applyFill="1" applyBorder="1" applyAlignment="1">
      <alignment horizontal="center" wrapText="1"/>
    </xf>
    <xf numFmtId="165" fontId="19" fillId="0" borderId="11" xfId="0" applyNumberFormat="1" applyFont="1" applyBorder="1" applyAlignment="1">
      <alignment horizontal="right"/>
    </xf>
    <xf numFmtId="164" fontId="0" fillId="0" borderId="11" xfId="0" applyFont="1" applyBorder="1" applyAlignment="1">
      <alignment/>
    </xf>
    <xf numFmtId="164" fontId="23" fillId="0" borderId="11" xfId="0" applyFont="1" applyBorder="1" applyAlignment="1">
      <alignment horizontal="center"/>
    </xf>
    <xf numFmtId="164" fontId="23" fillId="0" borderId="11" xfId="0" applyFont="1" applyBorder="1" applyAlignment="1">
      <alignment horizontal="right"/>
    </xf>
    <xf numFmtId="164" fontId="20" fillId="0" borderId="11" xfId="49" applyFont="1" applyFill="1" applyBorder="1" applyAlignment="1">
      <alignment horizontal="right" vertical="center"/>
      <protection/>
    </xf>
    <xf numFmtId="164" fontId="19" fillId="0" borderId="11" xfId="0" applyFont="1" applyBorder="1" applyAlignment="1">
      <alignment/>
    </xf>
    <xf numFmtId="164" fontId="20" fillId="0" borderId="11" xfId="0" applyFont="1" applyFill="1" applyBorder="1" applyAlignment="1">
      <alignment horizontal="center" vertical="center"/>
    </xf>
    <xf numFmtId="164" fontId="19" fillId="0" borderId="11" xfId="0" applyFont="1" applyFill="1" applyBorder="1" applyAlignment="1">
      <alignment horizontal="center"/>
    </xf>
    <xf numFmtId="164" fontId="20" fillId="0" borderId="11" xfId="0" applyFont="1" applyFill="1" applyBorder="1" applyAlignment="1">
      <alignment horizontal="center"/>
    </xf>
    <xf numFmtId="164" fontId="8" fillId="0" borderId="0" xfId="49" applyFont="1" applyAlignment="1">
      <alignment wrapText="1"/>
      <protection/>
    </xf>
    <xf numFmtId="166" fontId="0" fillId="0" borderId="11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4" fontId="0" fillId="0" borderId="0" xfId="0" applyFill="1" applyAlignment="1">
      <alignment/>
    </xf>
    <xf numFmtId="164" fontId="0" fillId="0" borderId="11" xfId="49" applyFont="1" applyFill="1" applyBorder="1" applyAlignment="1">
      <alignment vertical="center" wrapText="1"/>
      <protection/>
    </xf>
    <xf numFmtId="164" fontId="0" fillId="0" borderId="12" xfId="0" applyBorder="1" applyAlignment="1">
      <alignment/>
    </xf>
    <xf numFmtId="164" fontId="19" fillId="0" borderId="12" xfId="0" applyFont="1" applyBorder="1" applyAlignment="1">
      <alignment/>
    </xf>
    <xf numFmtId="164" fontId="20" fillId="0" borderId="12" xfId="0" applyFont="1" applyBorder="1" applyAlignment="1">
      <alignment horizontal="justify" vertical="center"/>
    </xf>
    <xf numFmtId="164" fontId="0" fillId="0" borderId="12" xfId="0" applyBorder="1" applyAlignment="1">
      <alignment horizontal="center" wrapText="1"/>
    </xf>
    <xf numFmtId="164" fontId="19" fillId="0" borderId="11" xfId="0" applyFont="1" applyBorder="1" applyAlignment="1">
      <alignment horizontal="center"/>
    </xf>
    <xf numFmtId="168" fontId="0" fillId="0" borderId="0" xfId="15" applyFont="1" applyFill="1" applyBorder="1" applyAlignment="1" applyProtection="1">
      <alignment wrapText="1"/>
      <protection/>
    </xf>
    <xf numFmtId="169" fontId="0" fillId="0" borderId="11" xfId="15" applyNumberFormat="1" applyFont="1" applyFill="1" applyBorder="1" applyAlignment="1" applyProtection="1">
      <alignment/>
      <protection/>
    </xf>
    <xf numFmtId="170" fontId="0" fillId="0" borderId="11" xfId="0" applyNumberFormat="1" applyFont="1" applyBorder="1" applyAlignment="1">
      <alignment/>
    </xf>
    <xf numFmtId="164" fontId="0" fillId="0" borderId="0" xfId="0" applyBorder="1" applyAlignment="1">
      <alignment/>
    </xf>
    <xf numFmtId="165" fontId="19" fillId="0" borderId="0" xfId="0" applyNumberFormat="1" applyFont="1" applyBorder="1" applyAlignment="1">
      <alignment horizontal="right"/>
    </xf>
    <xf numFmtId="164" fontId="0" fillId="0" borderId="0" xfId="0" applyBorder="1" applyAlignment="1">
      <alignment horizontal="center" wrapText="1"/>
    </xf>
    <xf numFmtId="167" fontId="0" fillId="0" borderId="11" xfId="0" applyNumberFormat="1" applyFont="1" applyBorder="1" applyAlignment="1">
      <alignment horizontal="right" vertical="center"/>
    </xf>
    <xf numFmtId="164" fontId="19" fillId="0" borderId="11" xfId="0" applyFont="1" applyBorder="1" applyAlignment="1">
      <alignment horizontal="justify" vertical="center"/>
    </xf>
    <xf numFmtId="167" fontId="0" fillId="0" borderId="0" xfId="0" applyNumberForma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_Foglio1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53"/>
  <sheetViews>
    <sheetView tabSelected="1" zoomScale="67" zoomScaleNormal="67" workbookViewId="0" topLeftCell="A1">
      <selection activeCell="A3" sqref="A3"/>
    </sheetView>
  </sheetViews>
  <sheetFormatPr defaultColWidth="12.57421875" defaultRowHeight="12.75"/>
  <cols>
    <col min="1" max="1" width="4.57421875" style="0" customWidth="1"/>
    <col min="2" max="2" width="12.28125" style="0" customWidth="1"/>
    <col min="3" max="3" width="10.8515625" style="0" customWidth="1"/>
    <col min="4" max="4" width="10.57421875" style="0" customWidth="1"/>
    <col min="5" max="5" width="11.57421875" style="1" customWidth="1"/>
    <col min="6" max="6" width="11.57421875" style="0" customWidth="1"/>
    <col min="7" max="7" width="10.57421875" style="0" customWidth="1"/>
    <col min="8" max="8" width="102.7109375" style="0" customWidth="1"/>
    <col min="9" max="9" width="0" style="0" hidden="1" customWidth="1"/>
    <col min="10" max="10" width="16.7109375" style="0" customWidth="1"/>
    <col min="11" max="11" width="17.140625" style="0" customWidth="1"/>
    <col min="12" max="12" width="16.00390625" style="2" customWidth="1"/>
    <col min="13" max="13" width="16.8515625" style="3" customWidth="1"/>
    <col min="14" max="14" width="19.421875" style="3" customWidth="1"/>
    <col min="15" max="15" width="10.421875" style="3" customWidth="1"/>
    <col min="16" max="254" width="11.57421875" style="0" customWidth="1"/>
  </cols>
  <sheetData>
    <row r="2" spans="1:15" ht="19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9.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10" customFormat="1" ht="51" customHeight="1">
      <c r="A5" s="6"/>
      <c r="B5" s="7" t="s">
        <v>2</v>
      </c>
      <c r="C5" s="7" t="s">
        <v>3</v>
      </c>
      <c r="D5" s="7" t="s">
        <v>4</v>
      </c>
      <c r="E5" s="8" t="s">
        <v>5</v>
      </c>
      <c r="F5" s="7" t="s">
        <v>6</v>
      </c>
      <c r="G5" s="7" t="s">
        <v>7</v>
      </c>
      <c r="H5" s="6" t="s">
        <v>8</v>
      </c>
      <c r="I5" s="7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9" t="s">
        <v>15</v>
      </c>
    </row>
    <row r="6" spans="1:15" ht="15">
      <c r="A6" s="11"/>
      <c r="B6" s="12"/>
      <c r="C6" s="13"/>
      <c r="D6" s="12"/>
      <c r="E6" s="14"/>
      <c r="F6" s="12"/>
      <c r="G6" s="12"/>
      <c r="H6" s="6" t="s">
        <v>16</v>
      </c>
      <c r="I6" s="12"/>
      <c r="J6" s="12"/>
      <c r="K6" s="12"/>
      <c r="L6" s="6"/>
      <c r="M6" s="15"/>
      <c r="N6" s="15"/>
      <c r="O6" s="15"/>
    </row>
    <row r="7" spans="1:15" ht="15">
      <c r="A7" s="11"/>
      <c r="B7" s="12"/>
      <c r="C7" s="13"/>
      <c r="D7" s="12"/>
      <c r="E7" s="14"/>
      <c r="F7" s="12"/>
      <c r="G7" s="12"/>
      <c r="H7" s="11"/>
      <c r="I7" s="12"/>
      <c r="J7" s="12"/>
      <c r="K7" s="12"/>
      <c r="L7" s="6"/>
      <c r="M7" s="15"/>
      <c r="N7" s="15"/>
      <c r="O7" s="15"/>
    </row>
    <row r="8" spans="1:15" ht="26.25">
      <c r="A8" s="11"/>
      <c r="B8" s="16"/>
      <c r="C8" s="13"/>
      <c r="D8" s="16"/>
      <c r="E8" s="17">
        <v>10</v>
      </c>
      <c r="F8" s="11" t="s">
        <v>17</v>
      </c>
      <c r="G8" s="16"/>
      <c r="H8" s="18" t="s">
        <v>18</v>
      </c>
      <c r="I8" s="11"/>
      <c r="J8" s="19">
        <v>1600</v>
      </c>
      <c r="K8" s="20">
        <f>E8*J8</f>
        <v>16000</v>
      </c>
      <c r="L8" s="20">
        <f>K8*2</f>
        <v>32000</v>
      </c>
      <c r="M8" s="21"/>
      <c r="N8" s="21"/>
      <c r="O8" s="21"/>
    </row>
    <row r="9" spans="1:15" ht="15">
      <c r="A9" s="11"/>
      <c r="B9" s="16"/>
      <c r="C9" s="13"/>
      <c r="D9" s="16"/>
      <c r="E9" s="22"/>
      <c r="F9" s="11"/>
      <c r="G9" s="16"/>
      <c r="H9" s="23"/>
      <c r="I9" s="12"/>
      <c r="J9" s="20" t="s">
        <v>19</v>
      </c>
      <c r="K9" s="20">
        <f>SUM(K8:K8)</f>
        <v>16000</v>
      </c>
      <c r="L9" s="20">
        <f>SUM(L8:L8)</f>
        <v>32000</v>
      </c>
      <c r="M9" s="21"/>
      <c r="N9" s="21"/>
      <c r="O9" s="21"/>
    </row>
    <row r="10" ht="10.5" customHeight="1"/>
    <row r="11" spans="1:15" ht="19.5" customHeight="1">
      <c r="A11" s="5" t="s">
        <v>20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49.5" customHeight="1">
      <c r="A12" s="6"/>
      <c r="B12" s="7" t="s">
        <v>2</v>
      </c>
      <c r="C12" s="7" t="s">
        <v>3</v>
      </c>
      <c r="D12" s="7" t="s">
        <v>4</v>
      </c>
      <c r="E12" s="8" t="s">
        <v>5</v>
      </c>
      <c r="F12" s="7" t="s">
        <v>6</v>
      </c>
      <c r="G12" s="7" t="s">
        <v>7</v>
      </c>
      <c r="H12" s="6" t="s">
        <v>8</v>
      </c>
      <c r="I12" s="7" t="s">
        <v>9</v>
      </c>
      <c r="J12" s="9" t="s">
        <v>10</v>
      </c>
      <c r="K12" s="9" t="s">
        <v>11</v>
      </c>
      <c r="L12" s="9" t="s">
        <v>12</v>
      </c>
      <c r="M12" s="9" t="s">
        <v>13</v>
      </c>
      <c r="N12" s="9" t="s">
        <v>14</v>
      </c>
      <c r="O12" s="9" t="s">
        <v>15</v>
      </c>
    </row>
    <row r="13" spans="1:15" ht="17.25">
      <c r="A13" s="24"/>
      <c r="B13" s="12"/>
      <c r="C13" s="25"/>
      <c r="D13" s="12"/>
      <c r="E13" s="14"/>
      <c r="F13" s="12"/>
      <c r="G13" s="12"/>
      <c r="H13" s="6" t="s">
        <v>16</v>
      </c>
      <c r="I13" s="12"/>
      <c r="J13" s="12"/>
      <c r="K13" s="12"/>
      <c r="L13" s="6"/>
      <c r="M13" s="15"/>
      <c r="N13" s="15"/>
      <c r="O13" s="15"/>
    </row>
    <row r="14" spans="1:15" ht="15">
      <c r="A14" s="12"/>
      <c r="B14" s="12"/>
      <c r="C14" s="26"/>
      <c r="D14" s="12"/>
      <c r="E14" s="27"/>
      <c r="F14" s="12"/>
      <c r="G14" s="12"/>
      <c r="H14" s="11"/>
      <c r="I14" s="12"/>
      <c r="J14" s="12"/>
      <c r="K14" s="12"/>
      <c r="L14" s="6"/>
      <c r="M14" s="15"/>
      <c r="N14" s="15"/>
      <c r="O14" s="15"/>
    </row>
    <row r="15" spans="1:15" s="34" customFormat="1" ht="24.75">
      <c r="A15" s="28"/>
      <c r="B15" s="16"/>
      <c r="C15" s="16"/>
      <c r="D15" s="16"/>
      <c r="E15" s="29">
        <v>20</v>
      </c>
      <c r="F15" s="30" t="s">
        <v>17</v>
      </c>
      <c r="G15" s="16"/>
      <c r="H15" s="31" t="s">
        <v>21</v>
      </c>
      <c r="I15" s="30"/>
      <c r="J15" s="32">
        <v>1000</v>
      </c>
      <c r="K15" s="33">
        <f>J15*E15</f>
        <v>20000</v>
      </c>
      <c r="L15" s="20">
        <f>K15*2</f>
        <v>40000</v>
      </c>
      <c r="M15" s="21"/>
      <c r="N15" s="21"/>
      <c r="O15" s="21"/>
    </row>
    <row r="16" spans="1:15" ht="15">
      <c r="A16" s="7"/>
      <c r="B16" s="12"/>
      <c r="C16" s="12"/>
      <c r="D16" s="12"/>
      <c r="E16" s="27"/>
      <c r="F16" s="11"/>
      <c r="G16" s="12"/>
      <c r="H16" s="35"/>
      <c r="I16" s="12"/>
      <c r="J16" s="20" t="s">
        <v>19</v>
      </c>
      <c r="K16" s="20">
        <f>K15</f>
        <v>20000</v>
      </c>
      <c r="L16" s="20">
        <f>L15</f>
        <v>40000</v>
      </c>
      <c r="M16" s="15"/>
      <c r="N16" s="15"/>
      <c r="O16" s="15"/>
    </row>
    <row r="18" spans="1:15" ht="19.5" customHeight="1">
      <c r="A18" s="5" t="s">
        <v>22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51" customHeight="1">
      <c r="A19" s="6"/>
      <c r="B19" s="7" t="s">
        <v>2</v>
      </c>
      <c r="C19" s="7" t="s">
        <v>3</v>
      </c>
      <c r="D19" s="7" t="s">
        <v>4</v>
      </c>
      <c r="E19" s="8" t="s">
        <v>5</v>
      </c>
      <c r="F19" s="7" t="s">
        <v>6</v>
      </c>
      <c r="G19" s="7" t="s">
        <v>7</v>
      </c>
      <c r="H19" s="6" t="s">
        <v>8</v>
      </c>
      <c r="I19" s="7" t="s">
        <v>9</v>
      </c>
      <c r="J19" s="9" t="s">
        <v>10</v>
      </c>
      <c r="K19" s="9" t="s">
        <v>11</v>
      </c>
      <c r="L19" s="9" t="s">
        <v>12</v>
      </c>
      <c r="M19" s="9" t="s">
        <v>13</v>
      </c>
      <c r="N19" s="9" t="s">
        <v>14</v>
      </c>
      <c r="O19" s="9" t="s">
        <v>15</v>
      </c>
    </row>
    <row r="20" spans="1:15" ht="15">
      <c r="A20" s="7"/>
      <c r="B20" s="12"/>
      <c r="C20" s="12"/>
      <c r="D20" s="12"/>
      <c r="E20" s="22"/>
      <c r="F20" s="12"/>
      <c r="G20" s="12"/>
      <c r="H20" s="6" t="s">
        <v>16</v>
      </c>
      <c r="I20" s="12"/>
      <c r="J20" s="12"/>
      <c r="K20" s="12"/>
      <c r="L20" s="6"/>
      <c r="M20" s="15"/>
      <c r="N20" s="15"/>
      <c r="O20" s="15"/>
    </row>
    <row r="21" spans="1:15" ht="15">
      <c r="A21" s="12"/>
      <c r="B21" s="12"/>
      <c r="C21" s="26"/>
      <c r="D21" s="12"/>
      <c r="E21" s="22"/>
      <c r="F21" s="12"/>
      <c r="G21" s="12"/>
      <c r="H21" s="11"/>
      <c r="I21" s="12"/>
      <c r="J21" s="12"/>
      <c r="K21" s="12"/>
      <c r="L21" s="6"/>
      <c r="M21" s="15"/>
      <c r="N21" s="15"/>
      <c r="O21" s="15"/>
    </row>
    <row r="22" spans="1:15" ht="26.25">
      <c r="A22" s="7"/>
      <c r="B22" s="12"/>
      <c r="C22" s="12"/>
      <c r="D22" s="12"/>
      <c r="E22" s="17">
        <v>10</v>
      </c>
      <c r="F22" s="11" t="s">
        <v>17</v>
      </c>
      <c r="G22" s="12"/>
      <c r="H22" s="18" t="s">
        <v>23</v>
      </c>
      <c r="I22" s="11"/>
      <c r="J22" s="19">
        <v>1000</v>
      </c>
      <c r="K22" s="20">
        <f>J22*E22</f>
        <v>10000</v>
      </c>
      <c r="L22" s="20">
        <f>K22*2</f>
        <v>20000</v>
      </c>
      <c r="M22" s="15"/>
      <c r="N22" s="15"/>
      <c r="O22" s="15"/>
    </row>
    <row r="23" spans="1:15" ht="15">
      <c r="A23" s="7"/>
      <c r="B23" s="12"/>
      <c r="C23" s="12"/>
      <c r="D23" s="12"/>
      <c r="E23" s="22"/>
      <c r="F23" s="11"/>
      <c r="G23" s="12"/>
      <c r="H23" s="23"/>
      <c r="I23" s="12"/>
      <c r="J23" s="20" t="s">
        <v>19</v>
      </c>
      <c r="K23" s="20">
        <f>SUM(K22)</f>
        <v>10000</v>
      </c>
      <c r="L23" s="20">
        <f>SUM(L22)</f>
        <v>20000</v>
      </c>
      <c r="M23" s="15"/>
      <c r="N23" s="15"/>
      <c r="O23" s="15"/>
    </row>
    <row r="24" spans="1:15" ht="15">
      <c r="A24" s="36"/>
      <c r="B24" s="36"/>
      <c r="C24" s="36"/>
      <c r="D24" s="36"/>
      <c r="E24" s="37"/>
      <c r="F24" s="36"/>
      <c r="G24" s="36"/>
      <c r="H24" s="36"/>
      <c r="I24" s="36"/>
      <c r="J24" s="36"/>
      <c r="K24" s="36"/>
      <c r="L24" s="38"/>
      <c r="M24" s="39"/>
      <c r="N24" s="39"/>
      <c r="O24" s="39"/>
    </row>
    <row r="25" spans="1:15" ht="19.5" customHeight="1">
      <c r="A25" s="5" t="s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51.75" customHeight="1">
      <c r="A26" s="6"/>
      <c r="B26" s="7" t="s">
        <v>2</v>
      </c>
      <c r="C26" s="7" t="s">
        <v>3</v>
      </c>
      <c r="D26" s="7" t="s">
        <v>4</v>
      </c>
      <c r="E26" s="8" t="s">
        <v>5</v>
      </c>
      <c r="F26" s="7" t="s">
        <v>6</v>
      </c>
      <c r="G26" s="7" t="s">
        <v>7</v>
      </c>
      <c r="H26" s="6" t="s">
        <v>8</v>
      </c>
      <c r="I26" s="7" t="s">
        <v>9</v>
      </c>
      <c r="J26" s="9" t="s">
        <v>10</v>
      </c>
      <c r="K26" s="9" t="s">
        <v>11</v>
      </c>
      <c r="L26" s="9" t="s">
        <v>12</v>
      </c>
      <c r="M26" s="9" t="s">
        <v>13</v>
      </c>
      <c r="N26" s="9" t="s">
        <v>14</v>
      </c>
      <c r="O26" s="9" t="s">
        <v>15</v>
      </c>
    </row>
    <row r="27" spans="1:15" ht="12.75" customHeight="1">
      <c r="A27" s="12"/>
      <c r="B27" s="12"/>
      <c r="C27" s="25"/>
      <c r="D27" s="12"/>
      <c r="E27" s="27"/>
      <c r="F27" s="12"/>
      <c r="G27" s="12"/>
      <c r="H27" s="6" t="s">
        <v>16</v>
      </c>
      <c r="I27" s="12"/>
      <c r="J27" s="12"/>
      <c r="K27" s="12"/>
      <c r="L27" s="6"/>
      <c r="M27" s="15"/>
      <c r="N27" s="15"/>
      <c r="O27" s="15"/>
    </row>
    <row r="28" spans="1:15" ht="15">
      <c r="A28" s="12"/>
      <c r="B28" s="12"/>
      <c r="C28" s="26"/>
      <c r="D28" s="12"/>
      <c r="E28" s="40"/>
      <c r="F28" s="12"/>
      <c r="G28" s="12"/>
      <c r="H28" s="11"/>
      <c r="I28" s="12"/>
      <c r="J28" s="12"/>
      <c r="K28" s="12"/>
      <c r="L28" s="6"/>
      <c r="M28" s="15"/>
      <c r="N28" s="15"/>
      <c r="O28" s="15"/>
    </row>
    <row r="29" spans="1:15" ht="24.75">
      <c r="A29" s="7"/>
      <c r="B29" s="12"/>
      <c r="C29" s="26"/>
      <c r="D29" s="12"/>
      <c r="E29" s="17">
        <v>15</v>
      </c>
      <c r="F29" s="11" t="s">
        <v>17</v>
      </c>
      <c r="G29" s="12"/>
      <c r="H29" s="41" t="s">
        <v>25</v>
      </c>
      <c r="I29" s="11"/>
      <c r="J29" s="19">
        <v>1000</v>
      </c>
      <c r="K29" s="20">
        <f>J29*E29</f>
        <v>15000</v>
      </c>
      <c r="L29" s="20">
        <f>K29*2</f>
        <v>30000</v>
      </c>
      <c r="M29" s="15"/>
      <c r="N29" s="15"/>
      <c r="O29" s="15"/>
    </row>
    <row r="30" spans="1:15" ht="15">
      <c r="A30" s="7"/>
      <c r="B30" s="12"/>
      <c r="C30" s="26"/>
      <c r="D30" s="12"/>
      <c r="E30" s="22"/>
      <c r="F30" s="11"/>
      <c r="G30" s="12"/>
      <c r="H30" s="42"/>
      <c r="I30" s="12"/>
      <c r="J30" s="20" t="s">
        <v>19</v>
      </c>
      <c r="K30" s="20">
        <f>SUM(K29)</f>
        <v>15000</v>
      </c>
      <c r="L30" s="20">
        <f>SUM(L29)</f>
        <v>30000</v>
      </c>
      <c r="M30" s="15"/>
      <c r="N30" s="15"/>
      <c r="O30" s="15"/>
    </row>
    <row r="31" spans="1:15" ht="15">
      <c r="A31" s="36"/>
      <c r="B31" s="36"/>
      <c r="C31" s="36"/>
      <c r="D31" s="36"/>
      <c r="E31" s="37"/>
      <c r="F31" s="36"/>
      <c r="G31" s="36"/>
      <c r="H31" s="36"/>
      <c r="I31" s="36"/>
      <c r="J31" s="36"/>
      <c r="K31" s="36"/>
      <c r="L31" s="38"/>
      <c r="M31" s="39"/>
      <c r="N31" s="39"/>
      <c r="O31" s="39"/>
    </row>
    <row r="32" spans="1:15" ht="19.5" customHeight="1">
      <c r="A32" s="5" t="s">
        <v>26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51" customHeight="1">
      <c r="A33" s="6"/>
      <c r="B33" s="7" t="s">
        <v>2</v>
      </c>
      <c r="C33" s="7" t="s">
        <v>3</v>
      </c>
      <c r="D33" s="7" t="s">
        <v>4</v>
      </c>
      <c r="E33" s="8" t="s">
        <v>5</v>
      </c>
      <c r="F33" s="7" t="s">
        <v>6</v>
      </c>
      <c r="G33" s="7" t="s">
        <v>7</v>
      </c>
      <c r="H33" s="6" t="s">
        <v>8</v>
      </c>
      <c r="I33" s="7" t="s">
        <v>9</v>
      </c>
      <c r="J33" s="9" t="s">
        <v>10</v>
      </c>
      <c r="K33" s="9" t="s">
        <v>11</v>
      </c>
      <c r="L33" s="9" t="s">
        <v>12</v>
      </c>
      <c r="M33" s="9" t="s">
        <v>13</v>
      </c>
      <c r="N33" s="9" t="s">
        <v>14</v>
      </c>
      <c r="O33" s="9" t="s">
        <v>15</v>
      </c>
    </row>
    <row r="34" spans="1:15" ht="15">
      <c r="A34" s="12"/>
      <c r="B34" s="12"/>
      <c r="C34" s="12"/>
      <c r="D34" s="12"/>
      <c r="E34" s="27"/>
      <c r="F34" s="12"/>
      <c r="G34" s="12"/>
      <c r="H34" s="6" t="s">
        <v>16</v>
      </c>
      <c r="I34" s="12"/>
      <c r="J34" s="12"/>
      <c r="K34" s="12"/>
      <c r="L34" s="6"/>
      <c r="M34" s="15"/>
      <c r="N34" s="15"/>
      <c r="O34" s="15"/>
    </row>
    <row r="35" spans="1:15" ht="15">
      <c r="A35" s="12"/>
      <c r="B35" s="12"/>
      <c r="C35" s="13"/>
      <c r="D35" s="12"/>
      <c r="E35" s="27"/>
      <c r="F35" s="12"/>
      <c r="G35" s="12"/>
      <c r="H35" s="11"/>
      <c r="I35" s="12"/>
      <c r="J35" s="12"/>
      <c r="K35" s="12"/>
      <c r="L35" s="6"/>
      <c r="M35" s="15"/>
      <c r="N35" s="15"/>
      <c r="O35" s="15"/>
    </row>
    <row r="36" spans="1:15" ht="15">
      <c r="A36" s="11"/>
      <c r="B36" s="12"/>
      <c r="C36" s="12"/>
      <c r="D36" s="12"/>
      <c r="E36" s="17">
        <v>30</v>
      </c>
      <c r="F36" s="11" t="s">
        <v>17</v>
      </c>
      <c r="G36" s="12"/>
      <c r="H36" s="18" t="s">
        <v>27</v>
      </c>
      <c r="I36" s="11"/>
      <c r="J36" s="19">
        <v>600</v>
      </c>
      <c r="K36" s="20">
        <f>J36*E36</f>
        <v>18000</v>
      </c>
      <c r="L36" s="20">
        <f>K36*2</f>
        <v>36000</v>
      </c>
      <c r="M36" s="15"/>
      <c r="N36" s="15"/>
      <c r="O36" s="15"/>
    </row>
    <row r="37" spans="1:15" ht="15">
      <c r="A37" s="11"/>
      <c r="B37" s="12"/>
      <c r="C37" s="12"/>
      <c r="D37" s="12"/>
      <c r="E37" s="22"/>
      <c r="F37" s="11"/>
      <c r="G37" s="12"/>
      <c r="H37" s="23"/>
      <c r="I37" s="12"/>
      <c r="J37" s="43" t="s">
        <v>19</v>
      </c>
      <c r="K37" s="20">
        <f>SUM(K36)</f>
        <v>18000</v>
      </c>
      <c r="L37" s="20">
        <f>SUM(L36)</f>
        <v>36000</v>
      </c>
      <c r="M37" s="15"/>
      <c r="N37" s="15"/>
      <c r="O37" s="15"/>
    </row>
    <row r="38" spans="1:15" ht="15">
      <c r="A38" s="44"/>
      <c r="B38" s="44"/>
      <c r="C38" s="44"/>
      <c r="D38" s="44"/>
      <c r="E38" s="45"/>
      <c r="F38" s="44"/>
      <c r="G38" s="44"/>
      <c r="H38" s="44"/>
      <c r="I38" s="44"/>
      <c r="J38" s="44"/>
      <c r="K38" s="44"/>
      <c r="M38" s="46"/>
      <c r="N38" s="46"/>
      <c r="O38" s="46"/>
    </row>
    <row r="39" spans="1:15" ht="19.5" customHeight="1">
      <c r="A39" s="5" t="s">
        <v>28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51" customHeight="1">
      <c r="A40" s="6"/>
      <c r="B40" s="7" t="s">
        <v>2</v>
      </c>
      <c r="C40" s="7" t="s">
        <v>3</v>
      </c>
      <c r="D40" s="7" t="s">
        <v>4</v>
      </c>
      <c r="E40" s="8" t="s">
        <v>5</v>
      </c>
      <c r="F40" s="7" t="s">
        <v>6</v>
      </c>
      <c r="G40" s="7" t="s">
        <v>7</v>
      </c>
      <c r="H40" s="6" t="s">
        <v>8</v>
      </c>
      <c r="I40" s="7" t="s">
        <v>9</v>
      </c>
      <c r="J40" s="9" t="s">
        <v>10</v>
      </c>
      <c r="K40" s="9" t="s">
        <v>11</v>
      </c>
      <c r="L40" s="9" t="s">
        <v>12</v>
      </c>
      <c r="M40" s="9" t="s">
        <v>13</v>
      </c>
      <c r="N40" s="9" t="s">
        <v>14</v>
      </c>
      <c r="O40" s="9" t="s">
        <v>15</v>
      </c>
    </row>
    <row r="41" spans="1:15" ht="15">
      <c r="A41" s="7"/>
      <c r="B41" s="7"/>
      <c r="C41" s="7"/>
      <c r="D41" s="7"/>
      <c r="E41" s="22"/>
      <c r="F41" s="7"/>
      <c r="G41" s="7"/>
      <c r="H41" s="6" t="s">
        <v>16</v>
      </c>
      <c r="I41" s="6"/>
      <c r="J41" s="6"/>
      <c r="K41" s="6"/>
      <c r="L41" s="6"/>
      <c r="M41" s="9"/>
      <c r="N41" s="9"/>
      <c r="O41" s="9"/>
    </row>
    <row r="42" spans="1:15" ht="15">
      <c r="A42" s="6"/>
      <c r="B42" s="7"/>
      <c r="C42" s="7"/>
      <c r="D42" s="7"/>
      <c r="E42" s="8"/>
      <c r="F42" s="7"/>
      <c r="G42" s="7"/>
      <c r="H42" s="11"/>
      <c r="I42" s="6"/>
      <c r="J42" s="6"/>
      <c r="K42" s="6"/>
      <c r="L42" s="6"/>
      <c r="M42" s="9"/>
      <c r="N42" s="9"/>
      <c r="O42" s="9"/>
    </row>
    <row r="43" spans="1:15" ht="26.25">
      <c r="A43" s="11"/>
      <c r="B43" s="7"/>
      <c r="C43" s="7"/>
      <c r="D43" s="7"/>
      <c r="E43" s="17">
        <v>30</v>
      </c>
      <c r="F43" s="7" t="s">
        <v>17</v>
      </c>
      <c r="G43" s="7"/>
      <c r="H43" s="18" t="s">
        <v>29</v>
      </c>
      <c r="I43" s="11"/>
      <c r="J43" s="19">
        <v>400</v>
      </c>
      <c r="K43" s="47">
        <f>J43*E43</f>
        <v>12000</v>
      </c>
      <c r="L43" s="20">
        <f>K43*2</f>
        <v>24000</v>
      </c>
      <c r="M43" s="9"/>
      <c r="N43" s="9"/>
      <c r="O43" s="9"/>
    </row>
    <row r="44" spans="1:15" ht="15">
      <c r="A44" s="11"/>
      <c r="B44" s="7"/>
      <c r="C44" s="7"/>
      <c r="D44" s="7"/>
      <c r="E44" s="22"/>
      <c r="F44" s="7"/>
      <c r="G44" s="7"/>
      <c r="H44" s="23"/>
      <c r="I44" s="6"/>
      <c r="J44" s="43" t="s">
        <v>19</v>
      </c>
      <c r="K44" s="47">
        <f>SUM(K43)</f>
        <v>12000</v>
      </c>
      <c r="L44" s="47">
        <f>SUM(L43)</f>
        <v>24000</v>
      </c>
      <c r="M44" s="9"/>
      <c r="N44" s="9"/>
      <c r="O44" s="9"/>
    </row>
    <row r="46" spans="1:15" ht="19.5" customHeight="1">
      <c r="A46" s="5" t="s">
        <v>30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51" customHeight="1">
      <c r="A47" s="6"/>
      <c r="B47" s="7" t="s">
        <v>2</v>
      </c>
      <c r="C47" s="7" t="s">
        <v>3</v>
      </c>
      <c r="D47" s="7" t="s">
        <v>4</v>
      </c>
      <c r="E47" s="8" t="s">
        <v>5</v>
      </c>
      <c r="F47" s="7" t="s">
        <v>6</v>
      </c>
      <c r="G47" s="7" t="s">
        <v>7</v>
      </c>
      <c r="H47" s="6" t="s">
        <v>8</v>
      </c>
      <c r="I47" s="7" t="s">
        <v>9</v>
      </c>
      <c r="J47" s="9" t="s">
        <v>10</v>
      </c>
      <c r="K47" s="9" t="s">
        <v>11</v>
      </c>
      <c r="L47" s="9" t="s">
        <v>12</v>
      </c>
      <c r="M47" s="9" t="s">
        <v>13</v>
      </c>
      <c r="N47" s="9" t="s">
        <v>14</v>
      </c>
      <c r="O47" s="9" t="s">
        <v>15</v>
      </c>
    </row>
    <row r="48" spans="1:15" s="2" customFormat="1" ht="15">
      <c r="A48" s="6"/>
      <c r="B48" s="6"/>
      <c r="C48" s="6"/>
      <c r="D48" s="6"/>
      <c r="E48" s="48"/>
      <c r="F48" s="6"/>
      <c r="G48" s="6"/>
      <c r="H48" s="6" t="s">
        <v>16</v>
      </c>
      <c r="I48" s="6"/>
      <c r="J48" s="6"/>
      <c r="K48" s="6"/>
      <c r="L48" s="6"/>
      <c r="M48" s="9"/>
      <c r="N48" s="9"/>
      <c r="O48" s="9"/>
    </row>
    <row r="49" spans="1:15" ht="15">
      <c r="A49" s="6"/>
      <c r="B49" s="7"/>
      <c r="C49" s="13"/>
      <c r="D49" s="12"/>
      <c r="E49" s="22"/>
      <c r="F49" s="12"/>
      <c r="G49" s="12"/>
      <c r="H49" s="11"/>
      <c r="I49" s="6"/>
      <c r="J49" s="6"/>
      <c r="K49" s="6"/>
      <c r="L49" s="6"/>
      <c r="M49" s="9"/>
      <c r="N49" s="9"/>
      <c r="O49" s="9"/>
    </row>
    <row r="50" spans="1:15" ht="26.25">
      <c r="A50" s="11"/>
      <c r="B50" s="12"/>
      <c r="C50" s="12"/>
      <c r="D50" s="12"/>
      <c r="E50" s="17">
        <v>5</v>
      </c>
      <c r="F50" s="11" t="s">
        <v>17</v>
      </c>
      <c r="G50" s="12"/>
      <c r="H50" s="18" t="s">
        <v>31</v>
      </c>
      <c r="I50" s="11"/>
      <c r="J50" s="19">
        <v>800</v>
      </c>
      <c r="K50" s="20">
        <f>J50*E50</f>
        <v>4000</v>
      </c>
      <c r="L50" s="20">
        <f>K50*2</f>
        <v>8000</v>
      </c>
      <c r="M50" s="15"/>
      <c r="N50" s="15"/>
      <c r="O50" s="15"/>
    </row>
    <row r="51" spans="1:15" ht="15">
      <c r="A51" s="11"/>
      <c r="B51" s="12"/>
      <c r="C51" s="12"/>
      <c r="D51" s="12"/>
      <c r="E51" s="22"/>
      <c r="F51" s="11"/>
      <c r="G51" s="12"/>
      <c r="H51" s="23"/>
      <c r="I51" s="12"/>
      <c r="J51" s="43" t="s">
        <v>19</v>
      </c>
      <c r="K51" s="20">
        <f>SUM(K50)</f>
        <v>4000</v>
      </c>
      <c r="L51" s="20">
        <f>SUM(L50)</f>
        <v>8000</v>
      </c>
      <c r="M51" s="15"/>
      <c r="N51" s="15"/>
      <c r="O51" s="15"/>
    </row>
    <row r="53" spans="11:12" ht="15">
      <c r="K53" s="49"/>
      <c r="L53" s="49"/>
    </row>
  </sheetData>
  <mergeCells count="9">
    <mergeCell ref="A2:O2"/>
    <mergeCell ref="A3:O3"/>
    <mergeCell ref="A4:O4"/>
    <mergeCell ref="A11:O11"/>
    <mergeCell ref="A18:O18"/>
    <mergeCell ref="A25:O25"/>
    <mergeCell ref="A32:O32"/>
    <mergeCell ref="A39:O39"/>
    <mergeCell ref="A46:O46"/>
  </mergeCells>
  <printOptions/>
  <pageMargins left="0.8013888888888889" right="0.7875" top="0.7375" bottom="0.5041666666666667" header="0.4722222222222222" footer="0.2388888888888889"/>
  <pageSetup horizontalDpi="300" verticalDpi="300" orientation="landscape" paperSize="8" scale="65"/>
  <headerFooter alignWithMargins="0">
    <oddHeader>&amp;C&amp;"Times New Roman,Normale"&amp;12ALLEGATO A) CAPITOLATO SPECIALE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2012-07-10T15:42:00Z</cp:lastPrinted>
  <dcterms:modified xsi:type="dcterms:W3CDTF">2012-07-10T15:45:07Z</dcterms:modified>
  <cp:category/>
  <cp:version/>
  <cp:contentType/>
  <cp:contentStatus/>
  <cp:revision>7</cp:revision>
</cp:coreProperties>
</file>